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 banphraek\"/>
    </mc:Choice>
  </mc:AlternateContent>
  <bookViews>
    <workbookView xWindow="-120" yWindow="-120" windowWidth="20730" windowHeight="11160"/>
  </bookViews>
  <sheets>
    <sheet name="ฟอร์มข้อมูลพื้นฐาน" sheetId="1" r:id="rId1"/>
    <sheet name="ข้อมูลองค์กร" sheetId="2" r:id="rId2"/>
  </sheets>
  <definedNames>
    <definedName name="_xlnm.Print_Area" localSheetId="0">ฟอร์มข้อมูลพื้นฐาน!$A$5:$AF$13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K9" i="1"/>
  <c r="T11" i="2" l="1"/>
  <c r="S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L10" i="1"/>
  <c r="L11" i="1"/>
  <c r="L12" i="1"/>
  <c r="L13" i="1"/>
  <c r="L9" i="1"/>
  <c r="K10" i="1"/>
  <c r="K11" i="1"/>
  <c r="K12" i="1"/>
  <c r="K13" i="1"/>
  <c r="AF8" i="1" l="1"/>
  <c r="AE8" i="1"/>
  <c r="AD8" i="1"/>
  <c r="AC8" i="1"/>
  <c r="AB8" i="1"/>
  <c r="AA8" i="1"/>
  <c r="Z8" i="1"/>
  <c r="Y8" i="1"/>
  <c r="X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<sst xmlns="http://schemas.openxmlformats.org/spreadsheetml/2006/main" count="115" uniqueCount="56">
  <si>
    <t>เขตการปกครอง</t>
  </si>
  <si>
    <t>พ.ท.ชลประทาน</t>
  </si>
  <si>
    <t>พื้นที่</t>
  </si>
  <si>
    <t>ครัวเรือน</t>
  </si>
  <si>
    <t>การถือครองที่ดินทางการเกษตร</t>
  </si>
  <si>
    <t>ลักษณะการประกอบอาชีพทางการเกษตร</t>
  </si>
  <si>
    <t>ที่</t>
  </si>
  <si>
    <t>จำนวน</t>
  </si>
  <si>
    <t>เทศบาล</t>
  </si>
  <si>
    <t>อบต.</t>
  </si>
  <si>
    <t>ในเขต</t>
  </si>
  <si>
    <t>นอกเขต</t>
  </si>
  <si>
    <t>ทั้งหมด</t>
  </si>
  <si>
    <t>การเกษตร</t>
  </si>
  <si>
    <t>เกษตรกร</t>
  </si>
  <si>
    <t>ของตนเอง</t>
  </si>
  <si>
    <t>เช่า</t>
  </si>
  <si>
    <t>นาข้าว</t>
  </si>
  <si>
    <t>ไม้ผล</t>
  </si>
  <si>
    <t>ไม้ยืนต้น</t>
  </si>
  <si>
    <t>พืชผัก</t>
  </si>
  <si>
    <t>พืชไร่</t>
  </si>
  <si>
    <t>ไม้ดอก</t>
  </si>
  <si>
    <t>ไม้ประดับ</t>
  </si>
  <si>
    <t>สมุนไพร</t>
  </si>
  <si>
    <t>ตำบล</t>
  </si>
  <si>
    <t>หมู่บ้าน</t>
  </si>
  <si>
    <t>แห่ง</t>
  </si>
  <si>
    <t>ไร่</t>
  </si>
  <si>
    <t>ราย</t>
  </si>
  <si>
    <t>รวม</t>
  </si>
  <si>
    <t>วิสาหกิจชุมชน</t>
  </si>
  <si>
    <t>จำนวนสมาชิก</t>
  </si>
  <si>
    <t>แม่บ้านเกษตรกร</t>
  </si>
  <si>
    <t>ยุวเกษตรกร</t>
  </si>
  <si>
    <t>กลุ่มส่งเสริมอาชีพ</t>
  </si>
  <si>
    <t>ศูนย์เรียนรู้ประสิทธิภาพการผลิตสินค้าเกษตร</t>
  </si>
  <si>
    <t>ศูนย์จัดการศัตรูพืชชุมชน</t>
  </si>
  <si>
    <t>ศูนย์จัดการดินปุ๋ยชุมชน</t>
  </si>
  <si>
    <t>แปลงใหญ่</t>
  </si>
  <si>
    <t>ศบกต</t>
  </si>
  <si>
    <t>กลุ่ม</t>
  </si>
  <si>
    <t>ศูนย์</t>
  </si>
  <si>
    <t>แปลง</t>
  </si>
  <si>
    <t>โรงสีข้าว</t>
  </si>
  <si>
    <t>อำเภอ/ตำบล</t>
  </si>
  <si>
    <t>บ้านแพรก</t>
  </si>
  <si>
    <t>บ้านใหม่</t>
  </si>
  <si>
    <t>สำพะเนียง</t>
  </si>
  <si>
    <t>ข้อมูลจากสำนักงานเกษตรอำเภอบ้านแพรก</t>
  </si>
  <si>
    <t>คลองน้อย</t>
  </si>
  <si>
    <t>สองห้อง</t>
  </si>
  <si>
    <t>อำเภอบ้านแพรก  จังหวัดพระนครศรีอยุธยา</t>
  </si>
  <si>
    <t>ข้อมูลพื้นฐานทางการเกษตรจังหวัดพระนครศรีอยุธยา ปี 2566</t>
  </si>
  <si>
    <t>ข้อมูลพื้นฐานกลุ่ม/องค์กรเกษตรกรสำนักงานเกษตรจังหวัดพระนครศรีอยุธยา  ปี 2566</t>
  </si>
  <si>
    <t>ข้อมูล ณ วันที่ 16 กุมภาพันธ์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</si>
</sst>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"/>
    <numFmt numFmtId="188" formatCode="_-* #,##0.00_-;\-* #,##0.00_-;_-* &quot;-&quot;??_-;_-@"/>
    <numFmt numFmtId="189" formatCode="_-* #,##0.000_-;\-* #,##0.000_-;_-* &quot;-&quot;??_-;_-@"/>
    <numFmt numFmtId="190" formatCode="_-* #,##0_-;\-* #,##0_-;_-* &quot;-&quot;??_-;_-@_-"/>
  </numFmts>
  <fonts count="22"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8"/>
      <name val="Arial"/>
      <family val="2"/>
      <charset val="222"/>
    </font>
    <font>
      <b/>
      <sz val="16"/>
      <color theme="1"/>
      <name val="TH SarabunPSK"/>
      <family val="2"/>
      <charset val="222"/>
    </font>
    <font>
      <sz val="16"/>
      <name val="Arial"/>
      <family val="2"/>
      <charset val="222"/>
    </font>
    <font>
      <b/>
      <sz val="20"/>
      <color theme="1"/>
      <name val="TH SarabunPSK"/>
      <family val="2"/>
      <charset val="222"/>
    </font>
    <font>
      <sz val="20"/>
      <color theme="1"/>
      <name val="TH SarabunPSK"/>
      <family val="2"/>
      <charset val="222"/>
    </font>
    <font>
      <sz val="20"/>
      <name val="TH SarabunPSK"/>
      <family val="2"/>
      <charset val="222"/>
    </font>
    <font>
      <b/>
      <sz val="16"/>
      <color indexed="8"/>
      <name val="TH SarabunPSK"/>
      <family val="2"/>
    </font>
    <font>
      <b/>
      <sz val="14"/>
      <color theme="1"/>
      <name val="Angsana New"/>
      <family val="1"/>
    </font>
    <font>
      <b/>
      <sz val="14"/>
      <color indexed="8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b/>
      <sz val="14"/>
      <color indexed="8"/>
      <name val="Angsana New"/>
      <family val="1"/>
    </font>
    <font>
      <b/>
      <sz val="11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name val="TH SarabunPSK"/>
      <family val="2"/>
      <charset val="222"/>
    </font>
    <font>
      <b/>
      <sz val="20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rgb="FFB6D7A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187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87" fontId="7" fillId="2" borderId="8" xfId="0" applyNumberFormat="1" applyFont="1" applyFill="1" applyBorder="1" applyAlignment="1">
      <alignment horizontal="center" vertical="center"/>
    </xf>
    <xf numFmtId="187" fontId="7" fillId="2" borderId="8" xfId="0" applyNumberFormat="1" applyFont="1" applyFill="1" applyBorder="1" applyAlignment="1">
      <alignment horizontal="center" vertical="center" wrapText="1"/>
    </xf>
    <xf numFmtId="188" fontId="7" fillId="2" borderId="8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/>
    </xf>
    <xf numFmtId="187" fontId="1" fillId="2" borderId="21" xfId="0" applyNumberFormat="1" applyFont="1" applyFill="1" applyBorder="1" applyAlignment="1">
      <alignment wrapText="1"/>
    </xf>
    <xf numFmtId="187" fontId="8" fillId="0" borderId="21" xfId="0" applyNumberFormat="1" applyFont="1" applyBorder="1" applyAlignment="1">
      <alignment horizontal="center" vertical="center" wrapText="1"/>
    </xf>
    <xf numFmtId="187" fontId="9" fillId="0" borderId="21" xfId="0" applyNumberFormat="1" applyFont="1" applyBorder="1" applyAlignment="1">
      <alignment horizontal="center" vertical="center" wrapText="1"/>
    </xf>
    <xf numFmtId="188" fontId="8" fillId="0" borderId="21" xfId="0" applyNumberFormat="1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187" fontId="8" fillId="0" borderId="21" xfId="0" applyNumberFormat="1" applyFont="1" applyBorder="1" applyAlignment="1">
      <alignment horizontal="center" vertical="center"/>
    </xf>
    <xf numFmtId="189" fontId="8" fillId="0" borderId="21" xfId="0" applyNumberFormat="1" applyFont="1" applyBorder="1" applyAlignment="1">
      <alignment horizontal="center" vertical="center"/>
    </xf>
    <xf numFmtId="188" fontId="8" fillId="0" borderId="21" xfId="0" applyNumberFormat="1" applyFont="1" applyBorder="1" applyAlignment="1">
      <alignment horizontal="center" vertical="center"/>
    </xf>
    <xf numFmtId="187" fontId="8" fillId="0" borderId="22" xfId="0" applyNumberFormat="1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187" fontId="8" fillId="0" borderId="21" xfId="0" applyNumberFormat="1" applyFont="1" applyBorder="1" applyAlignment="1">
      <alignment horizontal="center" wrapText="1"/>
    </xf>
    <xf numFmtId="189" fontId="8" fillId="0" borderId="21" xfId="0" applyNumberFormat="1" applyFont="1" applyBorder="1" applyAlignment="1">
      <alignment horizontal="center" wrapText="1"/>
    </xf>
    <xf numFmtId="188" fontId="8" fillId="0" borderId="21" xfId="0" applyNumberFormat="1" applyFont="1" applyBorder="1" applyAlignment="1">
      <alignment horizontal="center" wrapText="1"/>
    </xf>
    <xf numFmtId="187" fontId="8" fillId="0" borderId="22" xfId="0" applyNumberFormat="1" applyFont="1" applyBorder="1" applyAlignment="1">
      <alignment horizontal="center" wrapText="1"/>
    </xf>
    <xf numFmtId="0" fontId="1" fillId="3" borderId="25" xfId="0" applyFont="1" applyFill="1" applyBorder="1" applyAlignment="1">
      <alignment horizontal="center"/>
    </xf>
    <xf numFmtId="187" fontId="1" fillId="3" borderId="26" xfId="0" applyNumberFormat="1" applyFont="1" applyFill="1" applyBorder="1" applyAlignment="1">
      <alignment wrapText="1"/>
    </xf>
    <xf numFmtId="187" fontId="8" fillId="0" borderId="26" xfId="0" applyNumberFormat="1" applyFont="1" applyBorder="1" applyAlignment="1">
      <alignment horizontal="center" vertical="center"/>
    </xf>
    <xf numFmtId="189" fontId="8" fillId="0" borderId="26" xfId="0" applyNumberFormat="1" applyFont="1" applyBorder="1" applyAlignment="1">
      <alignment horizontal="center" vertical="center"/>
    </xf>
    <xf numFmtId="187" fontId="9" fillId="0" borderId="26" xfId="0" applyNumberFormat="1" applyFont="1" applyBorder="1" applyAlignment="1">
      <alignment horizontal="center" vertical="center" wrapText="1"/>
    </xf>
    <xf numFmtId="188" fontId="8" fillId="0" borderId="26" xfId="0" applyNumberFormat="1" applyFont="1" applyBorder="1" applyAlignment="1">
      <alignment horizontal="center" vertical="center"/>
    </xf>
    <xf numFmtId="187" fontId="8" fillId="0" borderId="27" xfId="0" applyNumberFormat="1" applyFont="1" applyBorder="1" applyAlignment="1">
      <alignment horizontal="center" vertical="center"/>
    </xf>
    <xf numFmtId="188" fontId="3" fillId="0" borderId="0" xfId="0" applyNumberFormat="1" applyFont="1"/>
    <xf numFmtId="0" fontId="11" fillId="0" borderId="0" xfId="0" applyFont="1"/>
    <xf numFmtId="0" fontId="12" fillId="4" borderId="2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12" fillId="4" borderId="3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13" fillId="0" borderId="32" xfId="0" applyFont="1" applyBorder="1" applyAlignment="1">
      <alignment wrapText="1"/>
    </xf>
    <xf numFmtId="0" fontId="14" fillId="4" borderId="33" xfId="0" applyFont="1" applyFill="1" applyBorder="1" applyAlignment="1">
      <alignment horizontal="right" vertical="center" wrapText="1"/>
    </xf>
    <xf numFmtId="0" fontId="14" fillId="4" borderId="33" xfId="0" quotePrefix="1" applyFont="1" applyFill="1" applyBorder="1" applyAlignment="1">
      <alignment horizontal="right" vertical="center" wrapText="1"/>
    </xf>
    <xf numFmtId="0" fontId="14" fillId="5" borderId="33" xfId="0" applyFont="1" applyFill="1" applyBorder="1" applyAlignment="1">
      <alignment horizontal="right" vertical="center" wrapText="1"/>
    </xf>
    <xf numFmtId="190" fontId="14" fillId="4" borderId="32" xfId="1" applyNumberFormat="1" applyFont="1" applyFill="1" applyBorder="1" applyAlignment="1">
      <alignment horizontal="right" vertical="center" wrapText="1"/>
    </xf>
    <xf numFmtId="190" fontId="14" fillId="0" borderId="32" xfId="1" applyNumberFormat="1" applyFont="1" applyBorder="1" applyAlignment="1">
      <alignment horizontal="right" vertical="center" wrapText="1"/>
    </xf>
    <xf numFmtId="190" fontId="14" fillId="4" borderId="32" xfId="1" quotePrefix="1" applyNumberFormat="1" applyFont="1" applyFill="1" applyBorder="1" applyAlignment="1">
      <alignment horizontal="right" vertical="center" wrapText="1"/>
    </xf>
    <xf numFmtId="190" fontId="14" fillId="5" borderId="32" xfId="1" applyNumberFormat="1" applyFont="1" applyFill="1" applyBorder="1" applyAlignment="1">
      <alignment horizontal="right" vertical="center" wrapText="1"/>
    </xf>
    <xf numFmtId="190" fontId="14" fillId="6" borderId="32" xfId="1" quotePrefix="1" applyNumberFormat="1" applyFont="1" applyFill="1" applyBorder="1" applyAlignment="1">
      <alignment horizontal="right" vertical="center" wrapText="1"/>
    </xf>
    <xf numFmtId="190" fontId="14" fillId="6" borderId="32" xfId="1" applyNumberFormat="1" applyFont="1" applyFill="1" applyBorder="1" applyAlignment="1">
      <alignment horizontal="right" vertical="center" wrapText="1"/>
    </xf>
    <xf numFmtId="0" fontId="2" fillId="0" borderId="35" xfId="0" applyFont="1" applyBorder="1"/>
    <xf numFmtId="190" fontId="14" fillId="4" borderId="32" xfId="2" applyNumberFormat="1" applyFont="1" applyFill="1" applyBorder="1" applyAlignment="1">
      <alignment horizontal="right" vertical="center" wrapText="1"/>
    </xf>
    <xf numFmtId="190" fontId="14" fillId="4" borderId="32" xfId="2" applyNumberFormat="1" applyFont="1" applyFill="1" applyBorder="1" applyAlignment="1">
      <alignment horizontal="right" vertical="center"/>
    </xf>
    <xf numFmtId="190" fontId="14" fillId="0" borderId="32" xfId="2" applyNumberFormat="1" applyFont="1" applyBorder="1" applyAlignment="1">
      <alignment horizontal="right" vertical="center" wrapText="1"/>
    </xf>
    <xf numFmtId="190" fontId="14" fillId="5" borderId="32" xfId="2" applyNumberFormat="1" applyFont="1" applyFill="1" applyBorder="1" applyAlignment="1">
      <alignment horizontal="right" vertical="center" wrapText="1"/>
    </xf>
    <xf numFmtId="190" fontId="14" fillId="6" borderId="32" xfId="2" applyNumberFormat="1" applyFont="1" applyFill="1" applyBorder="1" applyAlignment="1">
      <alignment horizontal="right" vertical="center" wrapText="1"/>
    </xf>
    <xf numFmtId="0" fontId="3" fillId="0" borderId="31" xfId="0" applyFont="1" applyBorder="1"/>
    <xf numFmtId="0" fontId="14" fillId="0" borderId="31" xfId="0" applyFont="1" applyBorder="1" applyAlignment="1">
      <alignment horizontal="center" vertical="center" wrapText="1"/>
    </xf>
    <xf numFmtId="190" fontId="14" fillId="4" borderId="31" xfId="1" applyNumberFormat="1" applyFont="1" applyFill="1" applyBorder="1" applyAlignment="1">
      <alignment horizontal="right" vertical="center" wrapText="1"/>
    </xf>
    <xf numFmtId="190" fontId="14" fillId="0" borderId="31" xfId="1" applyNumberFormat="1" applyFont="1" applyBorder="1" applyAlignment="1">
      <alignment horizontal="right" vertical="center" wrapText="1"/>
    </xf>
    <xf numFmtId="190" fontId="14" fillId="5" borderId="31" xfId="1" applyNumberFormat="1" applyFont="1" applyFill="1" applyBorder="1" applyAlignment="1">
      <alignment horizontal="right" vertical="center" wrapText="1"/>
    </xf>
    <xf numFmtId="190" fontId="14" fillId="6" borderId="31" xfId="1" applyNumberFormat="1" applyFont="1" applyFill="1" applyBorder="1" applyAlignment="1">
      <alignment horizontal="right" vertical="center" wrapText="1"/>
    </xf>
    <xf numFmtId="0" fontId="12" fillId="0" borderId="31" xfId="0" applyFont="1" applyBorder="1"/>
    <xf numFmtId="0" fontId="17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8" fillId="0" borderId="0" xfId="0" applyFont="1"/>
    <xf numFmtId="0" fontId="17" fillId="0" borderId="0" xfId="0" applyFont="1" applyAlignment="1">
      <alignment wrapText="1"/>
    </xf>
    <xf numFmtId="0" fontId="3" fillId="0" borderId="3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9" fillId="4" borderId="33" xfId="0" applyFont="1" applyFill="1" applyBorder="1" applyAlignment="1">
      <alignment horizontal="right" vertical="center" wrapText="1"/>
    </xf>
    <xf numFmtId="190" fontId="19" fillId="4" borderId="32" xfId="1" applyNumberFormat="1" applyFont="1" applyFill="1" applyBorder="1" applyAlignment="1">
      <alignment horizontal="right" vertical="center" wrapText="1"/>
    </xf>
    <xf numFmtId="190" fontId="19" fillId="4" borderId="32" xfId="2" applyNumberFormat="1" applyFont="1" applyFill="1" applyBorder="1" applyAlignment="1">
      <alignment horizontal="right" vertical="center" wrapText="1"/>
    </xf>
    <xf numFmtId="0" fontId="19" fillId="7" borderId="33" xfId="0" applyFont="1" applyFill="1" applyBorder="1" applyAlignment="1">
      <alignment horizontal="right" vertical="center" wrapText="1"/>
    </xf>
    <xf numFmtId="0" fontId="19" fillId="7" borderId="33" xfId="0" quotePrefix="1" applyFont="1" applyFill="1" applyBorder="1" applyAlignment="1">
      <alignment horizontal="right" vertical="center" wrapText="1"/>
    </xf>
    <xf numFmtId="190" fontId="19" fillId="0" borderId="32" xfId="1" applyNumberFormat="1" applyFont="1" applyBorder="1" applyAlignment="1">
      <alignment horizontal="right" vertical="center" wrapText="1"/>
    </xf>
    <xf numFmtId="190" fontId="19" fillId="0" borderId="32" xfId="1" quotePrefix="1" applyNumberFormat="1" applyFont="1" applyBorder="1" applyAlignment="1">
      <alignment horizontal="right" vertical="center" wrapText="1"/>
    </xf>
    <xf numFmtId="190" fontId="19" fillId="0" borderId="32" xfId="2" applyNumberFormat="1" applyFont="1" applyBorder="1" applyAlignment="1">
      <alignment horizontal="right" vertical="center" wrapText="1"/>
    </xf>
    <xf numFmtId="0" fontId="19" fillId="5" borderId="33" xfId="0" applyFont="1" applyFill="1" applyBorder="1" applyAlignment="1">
      <alignment horizontal="right" vertical="center" wrapText="1"/>
    </xf>
    <xf numFmtId="0" fontId="19" fillId="6" borderId="33" xfId="0" quotePrefix="1" applyFont="1" applyFill="1" applyBorder="1" applyAlignment="1">
      <alignment horizontal="right" vertical="center" wrapText="1"/>
    </xf>
    <xf numFmtId="190" fontId="19" fillId="5" borderId="32" xfId="1" applyNumberFormat="1" applyFont="1" applyFill="1" applyBorder="1" applyAlignment="1">
      <alignment horizontal="right" vertical="center" wrapText="1"/>
    </xf>
    <xf numFmtId="190" fontId="19" fillId="5" borderId="32" xfId="2" applyNumberFormat="1" applyFont="1" applyFill="1" applyBorder="1" applyAlignment="1">
      <alignment horizontal="right" vertical="center" wrapText="1"/>
    </xf>
    <xf numFmtId="0" fontId="14" fillId="0" borderId="34" xfId="0" applyFont="1" applyBorder="1"/>
    <xf numFmtId="0" fontId="14" fillId="0" borderId="35" xfId="0" applyFont="1" applyBorder="1"/>
    <xf numFmtId="188" fontId="7" fillId="2" borderId="19" xfId="0" applyNumberFormat="1" applyFont="1" applyFill="1" applyBorder="1" applyAlignment="1">
      <alignment horizontal="center" vertical="center" wrapText="1"/>
    </xf>
    <xf numFmtId="188" fontId="9" fillId="0" borderId="21" xfId="0" applyNumberFormat="1" applyFont="1" applyBorder="1" applyAlignment="1">
      <alignment horizontal="center" vertical="center" wrapText="1"/>
    </xf>
    <xf numFmtId="188" fontId="8" fillId="0" borderId="22" xfId="0" applyNumberFormat="1" applyFont="1" applyBorder="1" applyAlignment="1">
      <alignment horizontal="center" vertical="center" wrapText="1"/>
    </xf>
    <xf numFmtId="188" fontId="8" fillId="0" borderId="22" xfId="0" applyNumberFormat="1" applyFont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188" fontId="21" fillId="2" borderId="8" xfId="0" applyNumberFormat="1" applyFont="1" applyFill="1" applyBorder="1" applyAlignment="1">
      <alignment horizontal="center" vertical="center" wrapText="1"/>
    </xf>
    <xf numFmtId="188" fontId="9" fillId="0" borderId="21" xfId="0" applyNumberFormat="1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6" fillId="3" borderId="13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6" fillId="3" borderId="14" xfId="0" applyFont="1" applyFill="1" applyBorder="1"/>
    <xf numFmtId="0" fontId="1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5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17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</cellXfs>
  <cellStyles count="3">
    <cellStyle name="Comma 2" xfId="2"/>
    <cellStyle name="เครื่องหมายจุลภาค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028699" cy="695325"/>
    <xdr:grpSp>
      <xdr:nvGrpSpPr>
        <xdr:cNvPr id="2" name="Shape 2">
          <a:extLst>
            <a:ext uri="{FF2B5EF4-FFF2-40B4-BE49-F238E27FC236}">
              <a16:creationId xmlns="" xmlns:a16="http://schemas.microsoft.com/office/drawing/2014/main" id="{622F4F97-56FD-4CB8-B071-70DB787972F5}"/>
            </a:ext>
          </a:extLst>
        </xdr:cNvPr>
        <xdr:cNvGrpSpPr/>
      </xdr:nvGrpSpPr>
      <xdr:grpSpPr>
        <a:xfrm>
          <a:off x="171450" y="1152525"/>
          <a:ext cx="1028699" cy="695325"/>
          <a:chOff x="5069775" y="3508538"/>
          <a:chExt cx="552450" cy="542925"/>
        </a:xfrm>
      </xdr:grpSpPr>
      <xdr:grpSp>
        <xdr:nvGrpSpPr>
          <xdr:cNvPr id="3" name="Shape 3">
            <a:extLst>
              <a:ext uri="{FF2B5EF4-FFF2-40B4-BE49-F238E27FC236}">
                <a16:creationId xmlns="" xmlns:a16="http://schemas.microsoft.com/office/drawing/2014/main" id="{848C583B-6520-AD53-6F54-86EE2DE47A25}"/>
              </a:ext>
            </a:extLst>
          </xdr:cNvPr>
          <xdr:cNvGrpSpPr/>
        </xdr:nvGrpSpPr>
        <xdr:grpSpPr>
          <a:xfrm>
            <a:off x="5069775" y="3508538"/>
            <a:ext cx="552450" cy="542925"/>
            <a:chOff x="5074538" y="3508538"/>
            <a:chExt cx="542925" cy="5429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="" xmlns:a16="http://schemas.microsoft.com/office/drawing/2014/main" id="{66246F66-80AD-9BCF-75CC-73B6C86DF93E}"/>
                </a:ext>
              </a:extLst>
            </xdr:cNvPr>
            <xdr:cNvSpPr/>
          </xdr:nvSpPr>
          <xdr:spPr>
            <a:xfrm>
              <a:off x="5074538" y="3508538"/>
              <a:ext cx="542925" cy="5429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>
              <a:extLst>
                <a:ext uri="{FF2B5EF4-FFF2-40B4-BE49-F238E27FC236}">
                  <a16:creationId xmlns="" xmlns:a16="http://schemas.microsoft.com/office/drawing/2014/main" id="{811C2F6E-44AD-4564-F7B1-6CE9DE2CF124}"/>
                </a:ext>
              </a:extLst>
            </xdr:cNvPr>
            <xdr:cNvCxnSpPr/>
          </xdr:nvCxnSpPr>
          <xdr:spPr>
            <a:xfrm>
              <a:off x="5074538" y="3508538"/>
              <a:ext cx="542925" cy="542925"/>
            </a:xfrm>
            <a:prstGeom prst="straightConnector1">
              <a:avLst/>
            </a:prstGeom>
            <a:noFill/>
            <a:ln w="9525" cap="flat" cmpd="sng">
              <a:solidFill>
                <a:schemeClr val="dk1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1</xdr:col>
      <xdr:colOff>66675</xdr:colOff>
      <xdr:row>5</xdr:row>
      <xdr:rowOff>200025</xdr:rowOff>
    </xdr:from>
    <xdr:ext cx="695325" cy="342900"/>
    <xdr:sp macro="" textlink="">
      <xdr:nvSpPr>
        <xdr:cNvPr id="6" name="Shape 6">
          <a:extLst>
            <a:ext uri="{FF2B5EF4-FFF2-40B4-BE49-F238E27FC236}">
              <a16:creationId xmlns="" xmlns:a16="http://schemas.microsoft.com/office/drawing/2014/main" id="{69DE4CDC-D371-4576-B9E3-8AF4B004935D}"/>
            </a:ext>
          </a:extLst>
        </xdr:cNvPr>
        <xdr:cNvSpPr txBox="1"/>
      </xdr:nvSpPr>
      <xdr:spPr>
        <a:xfrm>
          <a:off x="323850" y="1657350"/>
          <a:ext cx="695325" cy="3429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lt1"/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Sarabun"/>
            <a:buNone/>
          </a:pPr>
          <a:r>
            <a:rPr lang="en-US" sz="1600" b="1">
              <a:solidFill>
                <a:schemeClr val="dk1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อำเภอ</a:t>
          </a:r>
          <a:endParaRPr sz="1800" b="1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</xdr:txBody>
    </xdr:sp>
    <xdr:clientData fLocksWithSheet="0"/>
  </xdr:oneCellAnchor>
  <xdr:oneCellAnchor>
    <xdr:from>
      <xdr:col>1</xdr:col>
      <xdr:colOff>419100</xdr:colOff>
      <xdr:row>4</xdr:row>
      <xdr:rowOff>28575</xdr:rowOff>
    </xdr:from>
    <xdr:ext cx="771525" cy="342900"/>
    <xdr:sp macro="" textlink="">
      <xdr:nvSpPr>
        <xdr:cNvPr id="7" name="Shape 7">
          <a:extLst>
            <a:ext uri="{FF2B5EF4-FFF2-40B4-BE49-F238E27FC236}">
              <a16:creationId xmlns="" xmlns:a16="http://schemas.microsoft.com/office/drawing/2014/main" id="{B825C3D4-4A6E-4C03-A098-F4AAD4F44917}"/>
            </a:ext>
          </a:extLst>
        </xdr:cNvPr>
        <xdr:cNvSpPr txBox="1"/>
      </xdr:nvSpPr>
      <xdr:spPr>
        <a:xfrm>
          <a:off x="676275" y="1238250"/>
          <a:ext cx="771525" cy="3429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lt1"/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Sarabun"/>
            <a:buNone/>
          </a:pPr>
          <a:r>
            <a:rPr lang="en-US" sz="1600" b="1">
              <a:solidFill>
                <a:schemeClr val="dk1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ข้อมูล</a:t>
          </a:r>
          <a:endParaRPr sz="1800" b="1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G1" sqref="AG1:AH1048576"/>
    </sheetView>
  </sheetViews>
  <sheetFormatPr defaultColWidth="14.375" defaultRowHeight="14.25"/>
  <cols>
    <col min="1" max="1" width="2.25" bestFit="1" customWidth="1"/>
    <col min="2" max="2" width="10.375" bestFit="1" customWidth="1"/>
    <col min="3" max="3" width="6" bestFit="1" customWidth="1"/>
    <col min="4" max="4" width="6.25" bestFit="1" customWidth="1"/>
    <col min="5" max="5" width="6.5" bestFit="1" customWidth="1"/>
    <col min="6" max="6" width="4.5" bestFit="1" customWidth="1"/>
    <col min="7" max="7" width="9.625" bestFit="1" customWidth="1"/>
    <col min="8" max="8" width="6.625" bestFit="1" customWidth="1"/>
    <col min="9" max="9" width="9.5" customWidth="1"/>
    <col min="10" max="10" width="8.5" bestFit="1" customWidth="1"/>
    <col min="11" max="11" width="12.75" bestFit="1" customWidth="1"/>
    <col min="12" max="12" width="9.5" bestFit="1" customWidth="1"/>
    <col min="13" max="14" width="11.375" bestFit="1" customWidth="1"/>
    <col min="15" max="15" width="12.75" bestFit="1" customWidth="1"/>
    <col min="16" max="16" width="9.5" bestFit="1" customWidth="1"/>
    <col min="17" max="17" width="12.75" bestFit="1" customWidth="1"/>
    <col min="18" max="18" width="9.625" bestFit="1" customWidth="1"/>
    <col min="19" max="20" width="9.5" bestFit="1" customWidth="1"/>
    <col min="21" max="26" width="8.25" bestFit="1" customWidth="1"/>
    <col min="27" max="32" width="7" bestFit="1" customWidth="1"/>
  </cols>
  <sheetData>
    <row r="1" spans="1:32" ht="23.25">
      <c r="A1" s="113" t="s">
        <v>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22.5" customHeight="1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24" customHeight="1">
      <c r="A3" s="113" t="s">
        <v>55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ht="21" customHeight="1" thickBot="1">
      <c r="A4" s="1"/>
      <c r="B4" s="2"/>
      <c r="C4" s="3"/>
      <c r="D4" s="3"/>
      <c r="E4" s="3"/>
      <c r="F4" s="3"/>
      <c r="G4" s="4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9.5" customHeight="1">
      <c r="A5" s="5"/>
      <c r="B5" s="6"/>
      <c r="C5" s="114" t="s">
        <v>0</v>
      </c>
      <c r="D5" s="115"/>
      <c r="E5" s="115"/>
      <c r="F5" s="116"/>
      <c r="G5" s="117" t="s">
        <v>1</v>
      </c>
      <c r="H5" s="116"/>
      <c r="I5" s="7" t="s">
        <v>2</v>
      </c>
      <c r="J5" s="7" t="s">
        <v>3</v>
      </c>
      <c r="K5" s="7" t="s">
        <v>2</v>
      </c>
      <c r="L5" s="7" t="s">
        <v>3</v>
      </c>
      <c r="M5" s="114" t="s">
        <v>4</v>
      </c>
      <c r="N5" s="115"/>
      <c r="O5" s="115"/>
      <c r="P5" s="116"/>
      <c r="Q5" s="117" t="s">
        <v>5</v>
      </c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8"/>
    </row>
    <row r="6" spans="1:32" ht="19.5" customHeight="1">
      <c r="A6" s="8" t="s">
        <v>6</v>
      </c>
      <c r="B6" s="9"/>
      <c r="C6" s="10" t="s">
        <v>7</v>
      </c>
      <c r="D6" s="10" t="s">
        <v>7</v>
      </c>
      <c r="E6" s="11" t="s">
        <v>8</v>
      </c>
      <c r="F6" s="11" t="s">
        <v>9</v>
      </c>
      <c r="G6" s="12" t="s">
        <v>10</v>
      </c>
      <c r="H6" s="11" t="s">
        <v>11</v>
      </c>
      <c r="I6" s="13" t="s">
        <v>12</v>
      </c>
      <c r="J6" s="13" t="s">
        <v>12</v>
      </c>
      <c r="K6" s="13" t="s">
        <v>13</v>
      </c>
      <c r="L6" s="13" t="s">
        <v>14</v>
      </c>
      <c r="M6" s="111" t="s">
        <v>15</v>
      </c>
      <c r="N6" s="110"/>
      <c r="O6" s="111" t="s">
        <v>16</v>
      </c>
      <c r="P6" s="110"/>
      <c r="Q6" s="111" t="s">
        <v>17</v>
      </c>
      <c r="R6" s="110"/>
      <c r="S6" s="111" t="s">
        <v>18</v>
      </c>
      <c r="T6" s="110"/>
      <c r="U6" s="111" t="s">
        <v>19</v>
      </c>
      <c r="V6" s="110"/>
      <c r="W6" s="109" t="s">
        <v>20</v>
      </c>
      <c r="X6" s="110"/>
      <c r="Y6" s="109" t="s">
        <v>21</v>
      </c>
      <c r="Z6" s="110"/>
      <c r="AA6" s="111" t="s">
        <v>22</v>
      </c>
      <c r="AB6" s="110"/>
      <c r="AC6" s="111" t="s">
        <v>23</v>
      </c>
      <c r="AD6" s="110"/>
      <c r="AE6" s="111" t="s">
        <v>24</v>
      </c>
      <c r="AF6" s="112"/>
    </row>
    <row r="7" spans="1:32" ht="21" customHeight="1">
      <c r="A7" s="14"/>
      <c r="B7" s="15"/>
      <c r="C7" s="16" t="s">
        <v>25</v>
      </c>
      <c r="D7" s="16" t="s">
        <v>26</v>
      </c>
      <c r="E7" s="16" t="s">
        <v>27</v>
      </c>
      <c r="F7" s="16" t="s">
        <v>27</v>
      </c>
      <c r="G7" s="13" t="s">
        <v>28</v>
      </c>
      <c r="H7" s="13" t="s">
        <v>28</v>
      </c>
      <c r="I7" s="17" t="s">
        <v>28</v>
      </c>
      <c r="J7" s="17" t="s">
        <v>29</v>
      </c>
      <c r="K7" s="17" t="s">
        <v>28</v>
      </c>
      <c r="L7" s="17" t="s">
        <v>29</v>
      </c>
      <c r="M7" s="17" t="s">
        <v>28</v>
      </c>
      <c r="N7" s="17" t="s">
        <v>29</v>
      </c>
      <c r="O7" s="17" t="s">
        <v>28</v>
      </c>
      <c r="P7" s="17" t="s">
        <v>29</v>
      </c>
      <c r="Q7" s="17" t="s">
        <v>28</v>
      </c>
      <c r="R7" s="17" t="s">
        <v>29</v>
      </c>
      <c r="S7" s="17" t="s">
        <v>28</v>
      </c>
      <c r="T7" s="17" t="s">
        <v>29</v>
      </c>
      <c r="U7" s="17" t="s">
        <v>28</v>
      </c>
      <c r="V7" s="17" t="s">
        <v>29</v>
      </c>
      <c r="W7" s="106" t="s">
        <v>28</v>
      </c>
      <c r="X7" s="106" t="s">
        <v>29</v>
      </c>
      <c r="Y7" s="106" t="s">
        <v>28</v>
      </c>
      <c r="Z7" s="106" t="s">
        <v>29</v>
      </c>
      <c r="AA7" s="17" t="s">
        <v>28</v>
      </c>
      <c r="AB7" s="17" t="s">
        <v>29</v>
      </c>
      <c r="AC7" s="17" t="s">
        <v>28</v>
      </c>
      <c r="AD7" s="17" t="s">
        <v>29</v>
      </c>
      <c r="AE7" s="17" t="s">
        <v>28</v>
      </c>
      <c r="AF7" s="18" t="s">
        <v>29</v>
      </c>
    </row>
    <row r="8" spans="1:32" ht="24" customHeight="1">
      <c r="A8" s="19"/>
      <c r="B8" s="20" t="s">
        <v>30</v>
      </c>
      <c r="C8" s="21">
        <f t="shared" ref="C8:AF8" si="0">SUM(C9:C24)</f>
        <v>5</v>
      </c>
      <c r="D8" s="21">
        <f t="shared" si="0"/>
        <v>27</v>
      </c>
      <c r="E8" s="21">
        <f t="shared" si="0"/>
        <v>1</v>
      </c>
      <c r="F8" s="21">
        <f t="shared" si="0"/>
        <v>2</v>
      </c>
      <c r="G8" s="22">
        <f>SUM(G9:G24)</f>
        <v>23558</v>
      </c>
      <c r="H8" s="22">
        <f>SUM(H9:H24)</f>
        <v>582</v>
      </c>
      <c r="I8" s="22">
        <f>SUM(I9:I24)</f>
        <v>24140</v>
      </c>
      <c r="J8" s="22">
        <f t="shared" ref="J8" si="1">SUM(J9:J24)</f>
        <v>2698</v>
      </c>
      <c r="K8" s="23">
        <f>SUM(K9:K24)</f>
        <v>19343.5</v>
      </c>
      <c r="L8" s="23">
        <f t="shared" ref="L8" si="2">SUM(L9:L24)</f>
        <v>916</v>
      </c>
      <c r="M8" s="23">
        <f t="shared" si="0"/>
        <v>7702</v>
      </c>
      <c r="N8" s="23">
        <f t="shared" si="0"/>
        <v>1502</v>
      </c>
      <c r="O8" s="23">
        <f t="shared" si="0"/>
        <v>16438</v>
      </c>
      <c r="P8" s="23">
        <f t="shared" si="0"/>
        <v>723</v>
      </c>
      <c r="Q8" s="23">
        <f t="shared" si="0"/>
        <v>18922</v>
      </c>
      <c r="R8" s="23">
        <f t="shared" si="0"/>
        <v>686</v>
      </c>
      <c r="S8" s="23">
        <f t="shared" si="0"/>
        <v>212.25</v>
      </c>
      <c r="T8" s="23">
        <f t="shared" si="0"/>
        <v>130</v>
      </c>
      <c r="U8" s="23">
        <f t="shared" si="0"/>
        <v>30.5</v>
      </c>
      <c r="V8" s="23">
        <f t="shared" si="0"/>
        <v>20</v>
      </c>
      <c r="W8" s="107">
        <f t="shared" si="0"/>
        <v>99</v>
      </c>
      <c r="X8" s="107">
        <f t="shared" si="0"/>
        <v>51</v>
      </c>
      <c r="Y8" s="107">
        <f>SUM(Y9:Y24)</f>
        <v>68.25</v>
      </c>
      <c r="Z8" s="107">
        <f>SUM(Z9:Z24)</f>
        <v>15</v>
      </c>
      <c r="AA8" s="23">
        <f t="shared" si="0"/>
        <v>5.25</v>
      </c>
      <c r="AB8" s="23">
        <f t="shared" si="0"/>
        <v>9</v>
      </c>
      <c r="AC8" s="23">
        <f t="shared" si="0"/>
        <v>2</v>
      </c>
      <c r="AD8" s="23">
        <f t="shared" si="0"/>
        <v>2</v>
      </c>
      <c r="AE8" s="23">
        <f t="shared" si="0"/>
        <v>4.25</v>
      </c>
      <c r="AF8" s="102">
        <f t="shared" si="0"/>
        <v>3</v>
      </c>
    </row>
    <row r="9" spans="1:32" ht="21.75" customHeight="1">
      <c r="A9" s="24">
        <v>1</v>
      </c>
      <c r="B9" s="25" t="s">
        <v>46</v>
      </c>
      <c r="C9" s="26">
        <v>1</v>
      </c>
      <c r="D9" s="26">
        <v>5</v>
      </c>
      <c r="E9" s="26">
        <v>1</v>
      </c>
      <c r="F9" s="26"/>
      <c r="G9" s="26">
        <v>2416</v>
      </c>
      <c r="H9" s="26">
        <v>219</v>
      </c>
      <c r="I9" s="26">
        <v>2635</v>
      </c>
      <c r="J9" s="26">
        <v>651</v>
      </c>
      <c r="K9" s="103">
        <f>Q9+S9+U9+W9+Y9+AA9+AC9+AE9</f>
        <v>2187.5</v>
      </c>
      <c r="L9" s="28">
        <f>R9+T9+V9+X9+Z9+AB9+AD9+AF9</f>
        <v>84</v>
      </c>
      <c r="M9" s="28">
        <v>1630</v>
      </c>
      <c r="N9" s="28">
        <v>585</v>
      </c>
      <c r="O9" s="28">
        <v>1005</v>
      </c>
      <c r="P9" s="28">
        <v>66</v>
      </c>
      <c r="Q9" s="28">
        <v>2141</v>
      </c>
      <c r="R9" s="28">
        <v>53</v>
      </c>
      <c r="S9" s="28">
        <v>25</v>
      </c>
      <c r="T9" s="28">
        <v>19</v>
      </c>
      <c r="U9" s="28"/>
      <c r="V9" s="28"/>
      <c r="W9" s="103">
        <v>12.5</v>
      </c>
      <c r="X9" s="103">
        <v>7</v>
      </c>
      <c r="Y9" s="103">
        <v>6</v>
      </c>
      <c r="Z9" s="103">
        <v>2</v>
      </c>
      <c r="AA9" s="28">
        <v>1</v>
      </c>
      <c r="AB9" s="28">
        <v>2</v>
      </c>
      <c r="AC9" s="28"/>
      <c r="AD9" s="28"/>
      <c r="AE9" s="28">
        <v>2</v>
      </c>
      <c r="AF9" s="104">
        <v>1</v>
      </c>
    </row>
    <row r="10" spans="1:32" ht="21.75" customHeight="1">
      <c r="A10" s="29">
        <v>2</v>
      </c>
      <c r="B10" s="25" t="s">
        <v>47</v>
      </c>
      <c r="C10" s="30">
        <v>1</v>
      </c>
      <c r="D10" s="30">
        <v>5</v>
      </c>
      <c r="E10" s="30"/>
      <c r="F10" s="30"/>
      <c r="G10" s="30">
        <v>2824</v>
      </c>
      <c r="H10" s="30">
        <v>65</v>
      </c>
      <c r="I10" s="30">
        <v>2889</v>
      </c>
      <c r="J10" s="30">
        <v>532</v>
      </c>
      <c r="K10" s="103">
        <f t="shared" ref="K10:K13" si="3">Q10+S10+U10+W10+Y10+AA10+AC10+AE10</f>
        <v>2166</v>
      </c>
      <c r="L10" s="28">
        <f t="shared" ref="L10:L13" si="4">R10+T10+V10+X10+Z10+AB10+AD10+AF10</f>
        <v>118</v>
      </c>
      <c r="M10" s="32">
        <v>1204</v>
      </c>
      <c r="N10" s="32">
        <v>462</v>
      </c>
      <c r="O10" s="32">
        <v>1685</v>
      </c>
      <c r="P10" s="32">
        <v>70</v>
      </c>
      <c r="Q10" s="32">
        <v>2085</v>
      </c>
      <c r="R10" s="32">
        <v>78</v>
      </c>
      <c r="S10" s="32">
        <v>17</v>
      </c>
      <c r="T10" s="32">
        <v>22</v>
      </c>
      <c r="U10" s="32"/>
      <c r="V10" s="32"/>
      <c r="W10" s="108">
        <v>28</v>
      </c>
      <c r="X10" s="108">
        <v>8</v>
      </c>
      <c r="Y10" s="108">
        <v>34</v>
      </c>
      <c r="Z10" s="108">
        <v>7</v>
      </c>
      <c r="AA10" s="32">
        <v>2</v>
      </c>
      <c r="AB10" s="32">
        <v>3</v>
      </c>
      <c r="AC10" s="32"/>
      <c r="AD10" s="32"/>
      <c r="AE10" s="32"/>
      <c r="AF10" s="105"/>
    </row>
    <row r="11" spans="1:32" ht="21.75" customHeight="1">
      <c r="A11" s="24">
        <v>3</v>
      </c>
      <c r="B11" s="25" t="s">
        <v>48</v>
      </c>
      <c r="C11" s="30">
        <v>1</v>
      </c>
      <c r="D11" s="30">
        <v>6</v>
      </c>
      <c r="E11" s="30"/>
      <c r="F11" s="30">
        <v>1</v>
      </c>
      <c r="G11" s="30">
        <v>4001</v>
      </c>
      <c r="H11" s="30">
        <v>298</v>
      </c>
      <c r="I11" s="30">
        <v>4299</v>
      </c>
      <c r="J11" s="30">
        <v>528</v>
      </c>
      <c r="K11" s="103">
        <f t="shared" si="3"/>
        <v>2765</v>
      </c>
      <c r="L11" s="28">
        <f t="shared" si="4"/>
        <v>154</v>
      </c>
      <c r="M11" s="32">
        <v>2213</v>
      </c>
      <c r="N11" s="32">
        <v>258</v>
      </c>
      <c r="O11" s="32">
        <v>2086</v>
      </c>
      <c r="P11" s="32">
        <v>270</v>
      </c>
      <c r="Q11" s="32">
        <v>2679</v>
      </c>
      <c r="R11" s="32">
        <v>126</v>
      </c>
      <c r="S11" s="32">
        <v>28</v>
      </c>
      <c r="T11" s="32">
        <v>12</v>
      </c>
      <c r="U11" s="32"/>
      <c r="V11" s="32"/>
      <c r="W11" s="108">
        <v>30</v>
      </c>
      <c r="X11" s="108">
        <v>11</v>
      </c>
      <c r="Y11" s="108">
        <v>28</v>
      </c>
      <c r="Z11" s="108">
        <v>5</v>
      </c>
      <c r="AA11" s="32"/>
      <c r="AB11" s="32"/>
      <c r="AC11" s="32"/>
      <c r="AD11" s="32"/>
      <c r="AE11" s="32"/>
      <c r="AF11" s="105"/>
    </row>
    <row r="12" spans="1:32" ht="21.75" customHeight="1">
      <c r="A12" s="29">
        <v>4</v>
      </c>
      <c r="B12" s="25" t="s">
        <v>50</v>
      </c>
      <c r="C12" s="30">
        <v>1</v>
      </c>
      <c r="D12" s="30">
        <v>6</v>
      </c>
      <c r="E12" s="30"/>
      <c r="F12" s="30">
        <v>1</v>
      </c>
      <c r="G12" s="30">
        <v>7359</v>
      </c>
      <c r="H12" s="30"/>
      <c r="I12" s="30">
        <v>7359</v>
      </c>
      <c r="J12" s="30">
        <v>480</v>
      </c>
      <c r="K12" s="103">
        <f t="shared" si="3"/>
        <v>6142.25</v>
      </c>
      <c r="L12" s="28">
        <f t="shared" si="4"/>
        <v>253</v>
      </c>
      <c r="M12" s="32">
        <v>1189</v>
      </c>
      <c r="N12" s="32">
        <v>88</v>
      </c>
      <c r="O12" s="32">
        <v>6170</v>
      </c>
      <c r="P12" s="32">
        <v>152</v>
      </c>
      <c r="Q12" s="32">
        <v>6082</v>
      </c>
      <c r="R12" s="32">
        <v>219</v>
      </c>
      <c r="S12" s="32">
        <v>37</v>
      </c>
      <c r="T12" s="32">
        <v>19</v>
      </c>
      <c r="U12" s="32">
        <v>17.5</v>
      </c>
      <c r="V12" s="32">
        <v>9</v>
      </c>
      <c r="W12" s="108">
        <v>2.75</v>
      </c>
      <c r="X12" s="108">
        <v>4</v>
      </c>
      <c r="Y12" s="108"/>
      <c r="Z12" s="108"/>
      <c r="AA12" s="32"/>
      <c r="AB12" s="32"/>
      <c r="AC12" s="32">
        <v>1</v>
      </c>
      <c r="AD12" s="32">
        <v>1</v>
      </c>
      <c r="AE12" s="32">
        <v>2</v>
      </c>
      <c r="AF12" s="105">
        <v>1</v>
      </c>
    </row>
    <row r="13" spans="1:32" ht="21.75" customHeight="1">
      <c r="A13" s="24">
        <v>5</v>
      </c>
      <c r="B13" s="25" t="s">
        <v>51</v>
      </c>
      <c r="C13" s="30">
        <v>1</v>
      </c>
      <c r="D13" s="30">
        <v>5</v>
      </c>
      <c r="E13" s="30"/>
      <c r="F13" s="30"/>
      <c r="G13" s="30">
        <v>6958</v>
      </c>
      <c r="H13" s="30"/>
      <c r="I13" s="30">
        <v>6958</v>
      </c>
      <c r="J13" s="30">
        <v>507</v>
      </c>
      <c r="K13" s="103">
        <f t="shared" si="3"/>
        <v>6082.75</v>
      </c>
      <c r="L13" s="28">
        <f t="shared" si="4"/>
        <v>307</v>
      </c>
      <c r="M13" s="32">
        <v>1466</v>
      </c>
      <c r="N13" s="32">
        <v>109</v>
      </c>
      <c r="O13" s="32">
        <v>5492</v>
      </c>
      <c r="P13" s="32">
        <v>165</v>
      </c>
      <c r="Q13" s="32">
        <v>5935</v>
      </c>
      <c r="R13" s="32">
        <v>210</v>
      </c>
      <c r="S13" s="32">
        <v>105.25</v>
      </c>
      <c r="T13" s="32">
        <v>58</v>
      </c>
      <c r="U13" s="32">
        <v>13</v>
      </c>
      <c r="V13" s="32">
        <v>11</v>
      </c>
      <c r="W13" s="108">
        <v>25.75</v>
      </c>
      <c r="X13" s="108">
        <v>21</v>
      </c>
      <c r="Y13" s="108">
        <v>0.25</v>
      </c>
      <c r="Z13" s="108">
        <v>1</v>
      </c>
      <c r="AA13" s="32">
        <v>2.25</v>
      </c>
      <c r="AB13" s="32">
        <v>4</v>
      </c>
      <c r="AC13" s="32">
        <v>1</v>
      </c>
      <c r="AD13" s="32">
        <v>1</v>
      </c>
      <c r="AE13" s="32">
        <v>0.25</v>
      </c>
      <c r="AF13" s="105">
        <v>1</v>
      </c>
    </row>
    <row r="14" spans="1:32" ht="21.75" customHeight="1">
      <c r="A14" s="29"/>
      <c r="B14" s="25"/>
      <c r="C14" s="30"/>
      <c r="D14" s="30"/>
      <c r="E14" s="30"/>
      <c r="F14" s="30"/>
      <c r="G14" s="30"/>
      <c r="H14" s="30"/>
      <c r="I14" s="31"/>
      <c r="J14" s="30"/>
      <c r="K14" s="27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2"/>
      <c r="Z14" s="30"/>
      <c r="AA14" s="32"/>
      <c r="AB14" s="30"/>
      <c r="AC14" s="32"/>
      <c r="AD14" s="30"/>
      <c r="AE14" s="32"/>
      <c r="AF14" s="33"/>
    </row>
    <row r="15" spans="1:32" ht="21.75" customHeight="1">
      <c r="A15" s="24"/>
      <c r="B15" s="25"/>
      <c r="C15" s="30"/>
      <c r="D15" s="30"/>
      <c r="E15" s="30"/>
      <c r="F15" s="30"/>
      <c r="G15" s="30"/>
      <c r="H15" s="30"/>
      <c r="I15" s="31"/>
      <c r="J15" s="30"/>
      <c r="K15" s="27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2"/>
      <c r="Z15" s="30"/>
      <c r="AA15" s="32"/>
      <c r="AB15" s="30"/>
      <c r="AC15" s="32"/>
      <c r="AD15" s="30"/>
      <c r="AE15" s="32"/>
      <c r="AF15" s="33"/>
    </row>
    <row r="16" spans="1:32" ht="21.75" customHeight="1">
      <c r="A16" s="34"/>
      <c r="B16" s="25"/>
      <c r="C16" s="30"/>
      <c r="D16" s="30"/>
      <c r="E16" s="30"/>
      <c r="F16" s="30"/>
      <c r="G16" s="30"/>
      <c r="H16" s="30"/>
      <c r="I16" s="31"/>
      <c r="J16" s="30"/>
      <c r="K16" s="27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2"/>
      <c r="Z16" s="30"/>
      <c r="AA16" s="32"/>
      <c r="AB16" s="30"/>
      <c r="AC16" s="32"/>
      <c r="AD16" s="30"/>
      <c r="AE16" s="32"/>
      <c r="AF16" s="33"/>
    </row>
    <row r="17" spans="1:32" ht="21.75" customHeight="1">
      <c r="A17" s="24"/>
      <c r="B17" s="25"/>
      <c r="C17" s="30"/>
      <c r="D17" s="30"/>
      <c r="E17" s="30"/>
      <c r="F17" s="30"/>
      <c r="G17" s="30"/>
      <c r="H17" s="30"/>
      <c r="I17" s="31"/>
      <c r="J17" s="30"/>
      <c r="K17" s="27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2"/>
      <c r="Z17" s="30"/>
      <c r="AA17" s="32"/>
      <c r="AB17" s="30"/>
      <c r="AC17" s="32"/>
      <c r="AD17" s="30"/>
      <c r="AE17" s="32"/>
      <c r="AF17" s="33"/>
    </row>
    <row r="18" spans="1:32" ht="21.75" customHeight="1">
      <c r="A18" s="24"/>
      <c r="B18" s="25"/>
      <c r="C18" s="30"/>
      <c r="D18" s="30"/>
      <c r="E18" s="30"/>
      <c r="F18" s="30"/>
      <c r="G18" s="30"/>
      <c r="H18" s="30"/>
      <c r="I18" s="31"/>
      <c r="J18" s="30"/>
      <c r="K18" s="27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2"/>
      <c r="Z18" s="30"/>
      <c r="AA18" s="32"/>
      <c r="AB18" s="30"/>
      <c r="AC18" s="32"/>
      <c r="AD18" s="30"/>
      <c r="AE18" s="32"/>
      <c r="AF18" s="33"/>
    </row>
    <row r="19" spans="1:32" ht="21.75" customHeight="1">
      <c r="A19" s="24"/>
      <c r="B19" s="25"/>
      <c r="C19" s="30"/>
      <c r="D19" s="30"/>
      <c r="E19" s="30"/>
      <c r="F19" s="30"/>
      <c r="G19" s="30"/>
      <c r="H19" s="30"/>
      <c r="I19" s="31"/>
      <c r="J19" s="30"/>
      <c r="K19" s="27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2"/>
      <c r="Z19" s="30"/>
      <c r="AA19" s="32"/>
      <c r="AB19" s="30"/>
      <c r="AC19" s="32"/>
      <c r="AD19" s="30"/>
      <c r="AE19" s="32"/>
      <c r="AF19" s="33"/>
    </row>
    <row r="20" spans="1:32" ht="21.75" customHeight="1">
      <c r="A20" s="34"/>
      <c r="B20" s="25"/>
      <c r="C20" s="30"/>
      <c r="D20" s="30"/>
      <c r="E20" s="30"/>
      <c r="F20" s="30"/>
      <c r="G20" s="30"/>
      <c r="H20" s="30"/>
      <c r="I20" s="31"/>
      <c r="J20" s="30"/>
      <c r="K20" s="27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2"/>
      <c r="Z20" s="30"/>
      <c r="AA20" s="32"/>
      <c r="AB20" s="30"/>
      <c r="AC20" s="32"/>
      <c r="AD20" s="30"/>
      <c r="AE20" s="32"/>
      <c r="AF20" s="33"/>
    </row>
    <row r="21" spans="1:32" ht="21.75" customHeight="1">
      <c r="A21" s="29"/>
      <c r="B21" s="25"/>
      <c r="C21" s="30"/>
      <c r="D21" s="30"/>
      <c r="E21" s="30"/>
      <c r="F21" s="30"/>
      <c r="G21" s="30"/>
      <c r="H21" s="30"/>
      <c r="I21" s="31"/>
      <c r="J21" s="30"/>
      <c r="K21" s="27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/>
      <c r="Z21" s="30"/>
      <c r="AA21" s="32"/>
      <c r="AB21" s="30"/>
      <c r="AC21" s="32"/>
      <c r="AD21" s="30"/>
      <c r="AE21" s="32"/>
      <c r="AF21" s="33"/>
    </row>
    <row r="22" spans="1:32" ht="21.75" customHeight="1">
      <c r="A22" s="29"/>
      <c r="B22" s="25"/>
      <c r="C22" s="30"/>
      <c r="D22" s="30"/>
      <c r="E22" s="30"/>
      <c r="F22" s="30"/>
      <c r="G22" s="30"/>
      <c r="H22" s="30"/>
      <c r="I22" s="31"/>
      <c r="J22" s="30"/>
      <c r="K22" s="27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/>
      <c r="Z22" s="30"/>
      <c r="AA22" s="32"/>
      <c r="AB22" s="30"/>
      <c r="AC22" s="32"/>
      <c r="AD22" s="30"/>
      <c r="AE22" s="32"/>
      <c r="AF22" s="33"/>
    </row>
    <row r="23" spans="1:32" ht="21.75" customHeight="1">
      <c r="A23" s="29"/>
      <c r="B23" s="25"/>
      <c r="C23" s="35"/>
      <c r="D23" s="35"/>
      <c r="E23" s="35"/>
      <c r="F23" s="35"/>
      <c r="G23" s="35"/>
      <c r="H23" s="35"/>
      <c r="I23" s="36"/>
      <c r="J23" s="35"/>
      <c r="K23" s="27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7"/>
      <c r="Z23" s="35"/>
      <c r="AA23" s="37"/>
      <c r="AB23" s="35"/>
      <c r="AC23" s="37"/>
      <c r="AD23" s="35"/>
      <c r="AE23" s="37"/>
      <c r="AF23" s="38"/>
    </row>
    <row r="24" spans="1:32" ht="21.75" customHeight="1" thickBot="1">
      <c r="A24" s="39"/>
      <c r="B24" s="40"/>
      <c r="C24" s="41"/>
      <c r="D24" s="41"/>
      <c r="E24" s="41"/>
      <c r="F24" s="41"/>
      <c r="G24" s="41"/>
      <c r="H24" s="41"/>
      <c r="I24" s="42"/>
      <c r="J24" s="41"/>
      <c r="K24" s="43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4"/>
      <c r="Z24" s="41"/>
      <c r="AA24" s="44"/>
      <c r="AB24" s="41"/>
      <c r="AC24" s="44"/>
      <c r="AD24" s="41"/>
      <c r="AE24" s="44"/>
      <c r="AF24" s="45"/>
    </row>
    <row r="25" spans="1:32" ht="14.25" customHeight="1">
      <c r="A25" s="3"/>
      <c r="B25" s="3"/>
      <c r="C25" s="4"/>
      <c r="D25" s="4"/>
      <c r="E25" s="4"/>
      <c r="F25" s="3"/>
      <c r="G25" s="3"/>
      <c r="H25" s="46"/>
      <c r="I25" s="46"/>
      <c r="J25" s="46"/>
      <c r="K25" s="46"/>
      <c r="L25" s="4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4.25" customHeight="1">
      <c r="A26" s="3"/>
      <c r="B26" s="3"/>
      <c r="C26" s="3"/>
      <c r="D26" s="3"/>
      <c r="E26" s="3"/>
      <c r="F26" s="3"/>
      <c r="G26" s="4"/>
      <c r="H26" s="4"/>
      <c r="I26" s="4"/>
      <c r="J26" s="4"/>
      <c r="K26" s="4"/>
      <c r="L26" s="4"/>
      <c r="M26" s="3"/>
      <c r="N26" s="3"/>
      <c r="O26" s="3"/>
      <c r="P26" s="3"/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</row>
    <row r="27" spans="1:32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3"/>
      <c r="P27" s="3"/>
      <c r="Q27" s="3"/>
      <c r="R27" s="3"/>
      <c r="S27" s="3"/>
      <c r="T27" s="3"/>
      <c r="U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  <row r="957" spans="1:32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spans="1:32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</row>
    <row r="959" spans="1:32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</row>
    <row r="960" spans="1:32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</row>
    <row r="961" spans="1:32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</row>
    <row r="962" spans="1:3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</row>
    <row r="963" spans="1:32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</row>
    <row r="964" spans="1:32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</row>
    <row r="965" spans="1:32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</row>
    <row r="966" spans="1:32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</row>
    <row r="967" spans="1:32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</row>
    <row r="968" spans="1:32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</row>
    <row r="969" spans="1:32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</row>
    <row r="970" spans="1:32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</row>
    <row r="971" spans="1:32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</row>
    <row r="972" spans="1:3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</row>
    <row r="973" spans="1:32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</row>
    <row r="974" spans="1:32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</row>
    <row r="975" spans="1:32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</row>
    <row r="976" spans="1:32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</row>
    <row r="977" spans="1:32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</row>
    <row r="978" spans="1:32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</row>
    <row r="979" spans="1:32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</row>
    <row r="980" spans="1:32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</row>
    <row r="981" spans="1:32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</row>
    <row r="982" spans="1:3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</row>
    <row r="983" spans="1:32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</row>
    <row r="984" spans="1:32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</row>
    <row r="985" spans="1:32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</row>
    <row r="986" spans="1:32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</row>
    <row r="987" spans="1:32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</row>
    <row r="988" spans="1:32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</row>
    <row r="989" spans="1:32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</row>
    <row r="990" spans="1:32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</row>
    <row r="991" spans="1:32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</row>
    <row r="992" spans="1:3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</row>
    <row r="993" spans="1:32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</row>
    <row r="994" spans="1:32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</row>
    <row r="995" spans="1:32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</row>
    <row r="996" spans="1:32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</row>
    <row r="997" spans="1:32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</row>
    <row r="998" spans="1:32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</row>
    <row r="999" spans="1:32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</row>
    <row r="1000" spans="1:32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</row>
  </sheetData>
  <mergeCells count="17">
    <mergeCell ref="A1:AF1"/>
    <mergeCell ref="A2:AF2"/>
    <mergeCell ref="A3:AF3"/>
    <mergeCell ref="C5:F5"/>
    <mergeCell ref="G5:H5"/>
    <mergeCell ref="M5:P5"/>
    <mergeCell ref="Q5:AF5"/>
    <mergeCell ref="Y6:Z6"/>
    <mergeCell ref="AA6:AB6"/>
    <mergeCell ref="AC6:AD6"/>
    <mergeCell ref="AE6:AF6"/>
    <mergeCell ref="M6:N6"/>
    <mergeCell ref="O6:P6"/>
    <mergeCell ref="Q6:R6"/>
    <mergeCell ref="S6:T6"/>
    <mergeCell ref="U6:V6"/>
    <mergeCell ref="W6:X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K5" sqref="K5"/>
    </sheetView>
  </sheetViews>
  <sheetFormatPr defaultColWidth="9.125" defaultRowHeight="21"/>
  <cols>
    <col min="1" max="1" width="9.125" style="3"/>
    <col min="2" max="2" width="10.375" style="47" customWidth="1"/>
    <col min="3" max="3" width="9.125" style="47"/>
    <col min="4" max="4" width="9.875" style="47" customWidth="1"/>
    <col min="5" max="5" width="9.75" style="47" customWidth="1"/>
    <col min="6" max="7" width="9.125" style="47"/>
    <col min="8" max="9" width="10.125" style="47" customWidth="1"/>
    <col min="10" max="10" width="9.125" style="47"/>
    <col min="11" max="12" width="10.125" style="47" customWidth="1"/>
    <col min="13" max="13" width="10.25" style="47" customWidth="1"/>
    <col min="14" max="18" width="10.375" style="47" customWidth="1"/>
    <col min="19" max="19" width="11" style="47" customWidth="1"/>
    <col min="20" max="16384" width="9.125" style="47"/>
  </cols>
  <sheetData>
    <row r="1" spans="1:24" ht="22.5">
      <c r="B1" s="120" t="s">
        <v>54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4" ht="22.5">
      <c r="B2" s="120" t="s">
        <v>52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24" ht="22.5">
      <c r="B3" s="121" t="s">
        <v>55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24" ht="75">
      <c r="A4" s="122" t="s">
        <v>6</v>
      </c>
      <c r="B4" s="124" t="s">
        <v>45</v>
      </c>
      <c r="C4" s="48" t="s">
        <v>31</v>
      </c>
      <c r="D4" s="48" t="s">
        <v>32</v>
      </c>
      <c r="E4" s="49" t="s">
        <v>33</v>
      </c>
      <c r="F4" s="49" t="s">
        <v>32</v>
      </c>
      <c r="G4" s="48" t="s">
        <v>34</v>
      </c>
      <c r="H4" s="48" t="s">
        <v>32</v>
      </c>
      <c r="I4" s="49" t="s">
        <v>35</v>
      </c>
      <c r="J4" s="49" t="s">
        <v>32</v>
      </c>
      <c r="K4" s="48" t="s">
        <v>36</v>
      </c>
      <c r="L4" s="48" t="s">
        <v>32</v>
      </c>
      <c r="M4" s="50" t="s">
        <v>37</v>
      </c>
      <c r="N4" s="50" t="s">
        <v>32</v>
      </c>
      <c r="O4" s="48" t="s">
        <v>38</v>
      </c>
      <c r="P4" s="48" t="s">
        <v>32</v>
      </c>
      <c r="Q4" s="50" t="s">
        <v>39</v>
      </c>
      <c r="R4" s="50" t="s">
        <v>32</v>
      </c>
      <c r="S4" s="51" t="s">
        <v>44</v>
      </c>
      <c r="T4" s="52" t="s">
        <v>40</v>
      </c>
    </row>
    <row r="5" spans="1:24">
      <c r="A5" s="123"/>
      <c r="B5" s="125"/>
      <c r="C5" s="53" t="s">
        <v>27</v>
      </c>
      <c r="D5" s="53" t="s">
        <v>29</v>
      </c>
      <c r="E5" s="54" t="s">
        <v>41</v>
      </c>
      <c r="F5" s="54" t="s">
        <v>29</v>
      </c>
      <c r="G5" s="53" t="s">
        <v>41</v>
      </c>
      <c r="H5" s="53" t="s">
        <v>29</v>
      </c>
      <c r="I5" s="54" t="s">
        <v>41</v>
      </c>
      <c r="J5" s="54" t="s">
        <v>29</v>
      </c>
      <c r="K5" s="53" t="s">
        <v>42</v>
      </c>
      <c r="L5" s="53" t="s">
        <v>29</v>
      </c>
      <c r="M5" s="55" t="s">
        <v>41</v>
      </c>
      <c r="N5" s="55" t="s">
        <v>29</v>
      </c>
      <c r="O5" s="53" t="s">
        <v>41</v>
      </c>
      <c r="P5" s="53" t="s">
        <v>29</v>
      </c>
      <c r="Q5" s="55" t="s">
        <v>43</v>
      </c>
      <c r="R5" s="55" t="s">
        <v>29</v>
      </c>
      <c r="S5" s="56" t="s">
        <v>27</v>
      </c>
      <c r="T5" s="57" t="s">
        <v>42</v>
      </c>
    </row>
    <row r="6" spans="1:24">
      <c r="A6" s="86">
        <v>1</v>
      </c>
      <c r="B6" s="58" t="s">
        <v>46</v>
      </c>
      <c r="C6" s="59">
        <v>3</v>
      </c>
      <c r="D6" s="59">
        <v>36</v>
      </c>
      <c r="E6" s="91"/>
      <c r="F6" s="91"/>
      <c r="G6" s="88"/>
      <c r="H6" s="88"/>
      <c r="I6" s="92"/>
      <c r="J6" s="92"/>
      <c r="K6" s="60">
        <v>1</v>
      </c>
      <c r="L6" s="60">
        <v>20</v>
      </c>
      <c r="M6" s="96"/>
      <c r="N6" s="96"/>
      <c r="O6" s="59">
        <v>1</v>
      </c>
      <c r="P6" s="59">
        <v>30</v>
      </c>
      <c r="Q6" s="96"/>
      <c r="R6" s="96"/>
      <c r="S6" s="97"/>
      <c r="T6" s="100">
        <v>1</v>
      </c>
    </row>
    <row r="7" spans="1:24">
      <c r="A7" s="87">
        <v>2</v>
      </c>
      <c r="B7" s="58" t="s">
        <v>47</v>
      </c>
      <c r="C7" s="62">
        <v>2</v>
      </c>
      <c r="D7" s="62">
        <v>20</v>
      </c>
      <c r="E7" s="63">
        <v>1</v>
      </c>
      <c r="F7" s="63">
        <v>10</v>
      </c>
      <c r="G7" s="62">
        <v>1</v>
      </c>
      <c r="H7" s="62">
        <v>30</v>
      </c>
      <c r="I7" s="94"/>
      <c r="J7" s="93"/>
      <c r="K7" s="64">
        <v>1</v>
      </c>
      <c r="L7" s="64">
        <v>1</v>
      </c>
      <c r="M7" s="98"/>
      <c r="N7" s="96"/>
      <c r="O7" s="89"/>
      <c r="P7" s="88"/>
      <c r="Q7" s="98"/>
      <c r="R7" s="98"/>
      <c r="S7" s="66">
        <v>1</v>
      </c>
      <c r="T7" s="101">
        <v>1</v>
      </c>
    </row>
    <row r="8" spans="1:24">
      <c r="A8" s="87">
        <v>3</v>
      </c>
      <c r="B8" s="58" t="s">
        <v>48</v>
      </c>
      <c r="C8" s="69">
        <v>3</v>
      </c>
      <c r="D8" s="70">
        <v>34</v>
      </c>
      <c r="E8" s="95"/>
      <c r="F8" s="95"/>
      <c r="G8" s="69">
        <v>1</v>
      </c>
      <c r="H8" s="69">
        <v>30</v>
      </c>
      <c r="I8" s="71">
        <v>2</v>
      </c>
      <c r="J8" s="71">
        <v>20</v>
      </c>
      <c r="K8" s="69">
        <v>2</v>
      </c>
      <c r="L8" s="69">
        <v>30</v>
      </c>
      <c r="M8" s="72">
        <v>1</v>
      </c>
      <c r="N8" s="61">
        <v>30</v>
      </c>
      <c r="O8" s="90"/>
      <c r="P8" s="88"/>
      <c r="Q8" s="99"/>
      <c r="R8" s="99"/>
      <c r="S8" s="73">
        <v>1</v>
      </c>
      <c r="T8" s="101">
        <v>1</v>
      </c>
    </row>
    <row r="9" spans="1:24">
      <c r="A9" s="87">
        <v>4</v>
      </c>
      <c r="B9" s="58" t="s">
        <v>50</v>
      </c>
      <c r="C9" s="62">
        <v>1</v>
      </c>
      <c r="D9" s="62">
        <v>7</v>
      </c>
      <c r="E9" s="63"/>
      <c r="F9" s="63"/>
      <c r="G9" s="62">
        <v>1</v>
      </c>
      <c r="H9" s="62">
        <v>11</v>
      </c>
      <c r="I9" s="63"/>
      <c r="J9" s="63"/>
      <c r="K9" s="62">
        <v>2</v>
      </c>
      <c r="L9" s="62">
        <v>17</v>
      </c>
      <c r="M9" s="65"/>
      <c r="N9" s="61"/>
      <c r="O9" s="62"/>
      <c r="P9" s="59"/>
      <c r="Q9" s="65"/>
      <c r="R9" s="65"/>
      <c r="S9" s="67"/>
      <c r="T9" s="68">
        <v>1</v>
      </c>
    </row>
    <row r="10" spans="1:24">
      <c r="A10" s="87">
        <v>5</v>
      </c>
      <c r="B10" s="58" t="s">
        <v>51</v>
      </c>
      <c r="C10" s="69">
        <v>2</v>
      </c>
      <c r="D10" s="69">
        <v>24</v>
      </c>
      <c r="E10" s="71">
        <v>1</v>
      </c>
      <c r="F10" s="71">
        <v>10</v>
      </c>
      <c r="G10" s="69"/>
      <c r="H10" s="69"/>
      <c r="I10" s="71">
        <v>2</v>
      </c>
      <c r="J10" s="71">
        <v>28</v>
      </c>
      <c r="K10" s="69">
        <v>5</v>
      </c>
      <c r="L10" s="69">
        <v>5</v>
      </c>
      <c r="M10" s="72">
        <v>1</v>
      </c>
      <c r="N10" s="61">
        <v>30</v>
      </c>
      <c r="O10" s="69">
        <v>1</v>
      </c>
      <c r="P10" s="59">
        <v>30</v>
      </c>
      <c r="Q10" s="72">
        <v>1</v>
      </c>
      <c r="R10" s="72">
        <v>36</v>
      </c>
      <c r="S10" s="73"/>
      <c r="T10" s="68">
        <v>1</v>
      </c>
    </row>
    <row r="11" spans="1:24">
      <c r="A11" s="74"/>
      <c r="B11" s="75" t="s">
        <v>30</v>
      </c>
      <c r="C11" s="76">
        <f t="shared" ref="C11:P11" si="0">C6+C7+C8+C9+C10</f>
        <v>11</v>
      </c>
      <c r="D11" s="76">
        <f t="shared" si="0"/>
        <v>121</v>
      </c>
      <c r="E11" s="77">
        <f t="shared" si="0"/>
        <v>2</v>
      </c>
      <c r="F11" s="77">
        <f t="shared" si="0"/>
        <v>20</v>
      </c>
      <c r="G11" s="76">
        <f t="shared" si="0"/>
        <v>3</v>
      </c>
      <c r="H11" s="76">
        <f t="shared" si="0"/>
        <v>71</v>
      </c>
      <c r="I11" s="77">
        <f t="shared" si="0"/>
        <v>4</v>
      </c>
      <c r="J11" s="77">
        <f t="shared" si="0"/>
        <v>48</v>
      </c>
      <c r="K11" s="76">
        <f t="shared" si="0"/>
        <v>11</v>
      </c>
      <c r="L11" s="76">
        <f t="shared" si="0"/>
        <v>73</v>
      </c>
      <c r="M11" s="78">
        <f t="shared" si="0"/>
        <v>2</v>
      </c>
      <c r="N11" s="78">
        <f t="shared" si="0"/>
        <v>60</v>
      </c>
      <c r="O11" s="76">
        <f t="shared" si="0"/>
        <v>2</v>
      </c>
      <c r="P11" s="76">
        <f t="shared" si="0"/>
        <v>60</v>
      </c>
      <c r="Q11" s="78">
        <v>1</v>
      </c>
      <c r="R11" s="78">
        <v>36</v>
      </c>
      <c r="S11" s="79">
        <f>S6+S7+S8+S9+S10</f>
        <v>2</v>
      </c>
      <c r="T11" s="80">
        <f>T6+T7+T8+T9+T10</f>
        <v>5</v>
      </c>
      <c r="U11" s="81"/>
      <c r="V11" s="81"/>
      <c r="W11" s="81"/>
      <c r="X11" s="81"/>
    </row>
    <row r="12" spans="1:24">
      <c r="B12" s="126"/>
      <c r="C12" s="126"/>
      <c r="D12" s="126"/>
      <c r="E12" s="126"/>
      <c r="F12" s="12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4">
      <c r="B13" s="82"/>
      <c r="C13" s="83"/>
      <c r="D13" s="84"/>
      <c r="E13" s="84"/>
      <c r="F13" s="84"/>
      <c r="G13" s="84"/>
      <c r="H13" s="84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4"/>
      <c r="T13" s="85"/>
      <c r="U13" s="85"/>
      <c r="V13" s="85"/>
      <c r="W13" s="85"/>
      <c r="X13" s="85"/>
    </row>
    <row r="14" spans="1:24">
      <c r="B14" s="82"/>
      <c r="C14" s="83"/>
      <c r="D14" s="84"/>
      <c r="E14" s="84"/>
      <c r="F14" s="84"/>
      <c r="G14" s="84"/>
      <c r="H14" s="84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4"/>
      <c r="T14" s="85"/>
      <c r="U14" s="85"/>
      <c r="V14" s="85"/>
      <c r="W14" s="85"/>
      <c r="X14" s="85"/>
    </row>
    <row r="15" spans="1:24">
      <c r="B15" s="82"/>
      <c r="C15" s="83"/>
      <c r="D15" s="84"/>
      <c r="E15" s="84"/>
      <c r="F15" s="84"/>
      <c r="G15" s="84"/>
      <c r="H15" s="84"/>
      <c r="I15" s="82"/>
      <c r="J15" s="1"/>
      <c r="K15" s="82"/>
      <c r="L15" s="82"/>
      <c r="M15" s="82"/>
      <c r="N15" s="82"/>
      <c r="O15" s="82"/>
      <c r="P15" s="82"/>
      <c r="Q15" s="82"/>
      <c r="R15" s="82"/>
      <c r="S15" s="84"/>
    </row>
    <row r="16" spans="1:24">
      <c r="B16" s="1"/>
      <c r="C16" s="83"/>
      <c r="D16" s="84"/>
      <c r="E16" s="84"/>
      <c r="F16" s="84"/>
      <c r="G16" s="84"/>
      <c r="H16" s="84"/>
      <c r="I16" s="82"/>
      <c r="J16" s="1"/>
      <c r="K16" s="82"/>
      <c r="L16" s="82"/>
      <c r="M16" s="84"/>
      <c r="N16" s="84"/>
      <c r="O16" s="84"/>
      <c r="P16" s="84"/>
      <c r="Q16" s="84"/>
      <c r="R16" s="84"/>
      <c r="S16" s="84"/>
    </row>
    <row r="17" spans="2:24">
      <c r="B17" s="1"/>
      <c r="C17" s="1"/>
      <c r="D17" s="83"/>
      <c r="E17" s="82"/>
      <c r="F17" s="1"/>
      <c r="G17" s="1"/>
      <c r="H17" s="83"/>
      <c r="I17" s="82"/>
      <c r="J17" s="1"/>
      <c r="K17" s="82"/>
      <c r="L17" s="82"/>
      <c r="M17" s="82"/>
      <c r="N17" s="82"/>
      <c r="O17" s="82"/>
      <c r="P17" s="82"/>
      <c r="Q17" s="82"/>
      <c r="R17" s="82"/>
      <c r="S17" s="82"/>
    </row>
    <row r="18" spans="2:24">
      <c r="D18" s="81"/>
      <c r="E18" s="85"/>
      <c r="H18" s="81"/>
      <c r="I18" s="85"/>
      <c r="K18" s="85"/>
      <c r="L18" s="85"/>
      <c r="M18" s="85"/>
      <c r="N18" s="85"/>
      <c r="O18" s="85"/>
      <c r="P18" s="85"/>
      <c r="Q18" s="85"/>
      <c r="R18" s="85"/>
      <c r="S18" s="85"/>
    </row>
    <row r="19" spans="2:24">
      <c r="B19" s="119"/>
      <c r="C19" s="119"/>
      <c r="D19" s="11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</sheetData>
  <mergeCells count="7">
    <mergeCell ref="B19:D19"/>
    <mergeCell ref="B1:S1"/>
    <mergeCell ref="B2:S2"/>
    <mergeCell ref="B3:S3"/>
    <mergeCell ref="A4:A5"/>
    <mergeCell ref="B4:B5"/>
    <mergeCell ref="B12:F12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ฟอร์มข้อมูลพื้นฐาน</vt:lpstr>
      <vt:lpstr>ข้อมูลองค์กร</vt:lpstr>
      <vt:lpstr>ฟอร์มข้อมูลพื้นฐาน!Print_Area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Wandee</cp:lastModifiedBy>
  <cp:lastPrinted>2023-02-20T10:35:16Z</cp:lastPrinted>
  <dcterms:created xsi:type="dcterms:W3CDTF">2022-08-09T02:54:22Z</dcterms:created>
  <dcterms:modified xsi:type="dcterms:W3CDTF">2024-03-08T08:20:58Z</dcterms:modified>
</cp:coreProperties>
</file>